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Uttrakhand" sheetId="2" r:id="rId1"/>
  </sheets>
  <definedNames>
    <definedName name="_xlnm._FilterDatabase" localSheetId="0" hidden="1">Uttrakhand!$A$1:$F$73</definedName>
  </definedNames>
  <calcPr calcId="145621"/>
</workbook>
</file>

<file path=xl/calcChain.xml><?xml version="1.0" encoding="utf-8"?>
<calcChain xmlns="http://schemas.openxmlformats.org/spreadsheetml/2006/main">
  <c r="F26" i="2" l="1"/>
  <c r="F7" i="2"/>
  <c r="F72" i="2"/>
  <c r="F71" i="2"/>
  <c r="F70" i="2"/>
  <c r="F69" i="2"/>
  <c r="F6" i="2"/>
  <c r="F52" i="2"/>
  <c r="F25" i="2"/>
  <c r="F51" i="2"/>
  <c r="F50" i="2"/>
  <c r="F24" i="2"/>
  <c r="F16" i="2"/>
  <c r="F45" i="2"/>
  <c r="F39" i="2"/>
  <c r="F68" i="2"/>
  <c r="F67" i="2"/>
  <c r="F66" i="2"/>
  <c r="F65" i="2"/>
  <c r="F64" i="2"/>
  <c r="F49" i="2"/>
  <c r="F63" i="2"/>
  <c r="F62" i="2"/>
  <c r="F23" i="2"/>
  <c r="F13" i="2"/>
  <c r="F61" i="2"/>
  <c r="F38" i="2"/>
  <c r="F44" i="2"/>
  <c r="F29" i="2"/>
  <c r="F55" i="2"/>
  <c r="F48" i="2"/>
  <c r="F43" i="2"/>
  <c r="F42" i="2"/>
  <c r="F37" i="2"/>
  <c r="F28" i="2"/>
  <c r="F36" i="2"/>
  <c r="F60" i="2"/>
  <c r="F59" i="2"/>
  <c r="F22" i="2"/>
  <c r="F15" i="2"/>
  <c r="F5" i="2"/>
  <c r="F41" i="2"/>
  <c r="F4" i="2"/>
  <c r="F47" i="2"/>
  <c r="F17" i="2"/>
  <c r="F3" i="2"/>
  <c r="F58" i="2"/>
  <c r="F35" i="2"/>
  <c r="F12" i="2"/>
  <c r="F34" i="2"/>
  <c r="F33" i="2"/>
  <c r="F21" i="2"/>
  <c r="F32" i="2"/>
  <c r="F11" i="2"/>
  <c r="F57" i="2"/>
  <c r="F31" i="2"/>
  <c r="F10" i="2"/>
  <c r="F56" i="2"/>
  <c r="F27" i="2"/>
  <c r="F2" i="2"/>
  <c r="F9" i="2"/>
  <c r="F40" i="2"/>
  <c r="F8" i="2"/>
  <c r="F20" i="2"/>
  <c r="F19" i="2"/>
  <c r="F54" i="2"/>
  <c r="F46" i="2"/>
  <c r="F14" i="2"/>
  <c r="F18" i="2"/>
  <c r="F53" i="2"/>
  <c r="F30" i="2"/>
  <c r="F73" i="2"/>
</calcChain>
</file>

<file path=xl/sharedStrings.xml><?xml version="1.0" encoding="utf-8"?>
<sst xmlns="http://schemas.openxmlformats.org/spreadsheetml/2006/main" count="366" uniqueCount="216">
  <si>
    <t>Name</t>
  </si>
  <si>
    <t>Designation</t>
  </si>
  <si>
    <t>School</t>
  </si>
  <si>
    <t>Block</t>
  </si>
  <si>
    <t>District</t>
  </si>
  <si>
    <t>Certificate Link</t>
  </si>
  <si>
    <t>छात्र</t>
  </si>
  <si>
    <t>शिक्षक</t>
  </si>
  <si>
    <t>अन्य</t>
  </si>
  <si>
    <t>गीता उपाध्याय</t>
  </si>
  <si>
    <t>Prashant</t>
  </si>
  <si>
    <t>Ashwini Sharma</t>
  </si>
  <si>
    <t>विद्याभारती विद्यालय सरस्वती शिशु मन्दिर कटारपुर हरिद्वार उत्तराखण्ड</t>
  </si>
  <si>
    <t>Bhadrabad</t>
  </si>
  <si>
    <t>हरिद्वार</t>
  </si>
  <si>
    <t>Bhawana Pandey</t>
  </si>
  <si>
    <t>GPS Kathgharia</t>
  </si>
  <si>
    <t>Haldwani</t>
  </si>
  <si>
    <t>नैनीताल</t>
  </si>
  <si>
    <t>Shashi Bala</t>
  </si>
  <si>
    <t>GPS Pachna, Garur, Bageshwar</t>
  </si>
  <si>
    <t>Garur</t>
  </si>
  <si>
    <t>बागेश्वर</t>
  </si>
  <si>
    <t>Shikshika Bailwal</t>
  </si>
  <si>
    <t>U. P. S balma Gyansu</t>
  </si>
  <si>
    <t>Chamba</t>
  </si>
  <si>
    <t>टिहरी गढ़वाल</t>
  </si>
  <si>
    <t>दमयन्ती राणा</t>
  </si>
  <si>
    <t>रा० उ० प्रा० वि० ईडाबधाणी</t>
  </si>
  <si>
    <t>कर्णप्रयाग</t>
  </si>
  <si>
    <t>चमोली</t>
  </si>
  <si>
    <t>Rekha Rawat</t>
  </si>
  <si>
    <t>GJHS Khandukhal</t>
  </si>
  <si>
    <t>Kot</t>
  </si>
  <si>
    <t>पौड़ी गढ़वाल</t>
  </si>
  <si>
    <t>ROHIT SINGH BHANDARI</t>
  </si>
  <si>
    <t>GIC CHHATYANI</t>
  </si>
  <si>
    <t>GARUR</t>
  </si>
  <si>
    <t>Usha Trivedi</t>
  </si>
  <si>
    <t>GPS Kot N.Nagar Tehri Garhwal</t>
  </si>
  <si>
    <t>NarendraNagar</t>
  </si>
  <si>
    <t>Anju pandit</t>
  </si>
  <si>
    <t>G.P.S. bhattgaon</t>
  </si>
  <si>
    <t>Narendra nagar</t>
  </si>
  <si>
    <t>रीता रॉय</t>
  </si>
  <si>
    <t>राजकीय प्राथमिक विद्यालय शिवनगर</t>
  </si>
  <si>
    <t>ब्लॉक - रुद्रपुर</t>
  </si>
  <si>
    <t>उधमसिंह नगर</t>
  </si>
  <si>
    <t>तस्लीम रज़ा ख़ां</t>
  </si>
  <si>
    <t>राजकीय आदर्श उच्च प्राथमिक विद्यालय गुन्जी</t>
  </si>
  <si>
    <t>धारचूला</t>
  </si>
  <si>
    <t>पिथौरागढ़</t>
  </si>
  <si>
    <t>Mahesh Chandra Pant</t>
  </si>
  <si>
    <t>Gov. Primary school Sitarganj 2</t>
  </si>
  <si>
    <t>Sitarganj</t>
  </si>
  <si>
    <t>Dr Vineeta Khati</t>
  </si>
  <si>
    <t>GUPS-GAADI</t>
  </si>
  <si>
    <t>Tarikhet</t>
  </si>
  <si>
    <t>अल्मोड़ा</t>
  </si>
  <si>
    <t>उषा गौड</t>
  </si>
  <si>
    <t>रा.पू.मा.वि.-डोईवाला</t>
  </si>
  <si>
    <t>डोईवाला</t>
  </si>
  <si>
    <t>देहरादून</t>
  </si>
  <si>
    <t>माधव सिंह नेगी</t>
  </si>
  <si>
    <t>रा० प्रा० वि० जैली क्षेत्र-जखोली जनपद रुद्रप्रयाग</t>
  </si>
  <si>
    <t>जखोली</t>
  </si>
  <si>
    <t>रुद्रप्रयाग</t>
  </si>
  <si>
    <t>Manas Pant</t>
  </si>
  <si>
    <t>Himalayan progressive school</t>
  </si>
  <si>
    <t>Kichha</t>
  </si>
  <si>
    <t>राoआoप्राoविo नौकुचियाताल, ब्लॉक- भीमताल, जनपद- नैनीताल</t>
  </si>
  <si>
    <t>भीमताल</t>
  </si>
  <si>
    <t>Urmila dimri</t>
  </si>
  <si>
    <t>GMPS Chopta Rudraprayag</t>
  </si>
  <si>
    <t>Augustmuni</t>
  </si>
  <si>
    <t>Nimisha Verma</t>
  </si>
  <si>
    <t>GUPS SHANTIPURI NO 4 RUDRAPUR</t>
  </si>
  <si>
    <t>Rudrapur</t>
  </si>
  <si>
    <t>Dr. Abha Singh bhaisora</t>
  </si>
  <si>
    <t>रा. प्रा. विद्यालय देवल चौड़ हल्द्वानी</t>
  </si>
  <si>
    <t>Anju Bala</t>
  </si>
  <si>
    <t>G.U.P.S.Chauriyadhar</t>
  </si>
  <si>
    <t>Jakhnidhar</t>
  </si>
  <si>
    <t>AnitaGarg</t>
  </si>
  <si>
    <t>GPS bajuniahaldu Kotabagh</t>
  </si>
  <si>
    <t>Kotabagh</t>
  </si>
  <si>
    <t>संतोष जोशी</t>
  </si>
  <si>
    <t>रा0उ0प्रा0वि0 सूर्यागाँव</t>
  </si>
  <si>
    <t>सुमन दुम्का</t>
  </si>
  <si>
    <t>राजकीय प्राथमिक विद्यालय गिद्धपुरी</t>
  </si>
  <si>
    <t>रुद्रपुर</t>
  </si>
  <si>
    <t>लक्ष्मी काला</t>
  </si>
  <si>
    <t>रा उ प्रा वि सूर्यागाँव, भीमताल, नैनीताल, उत्तराखंड</t>
  </si>
  <si>
    <t>Hemant Kumar Chaukiyal</t>
  </si>
  <si>
    <t>G. U. P. S. Dangi Gunaun</t>
  </si>
  <si>
    <t>अगस्त्यमुनि</t>
  </si>
  <si>
    <t>डॉ इन्दिरा पाण्डेय</t>
  </si>
  <si>
    <t>रा कन्या इंटर कॉलेज भिकियासैंण</t>
  </si>
  <si>
    <t>भिकियासैंण</t>
  </si>
  <si>
    <t>Vandana Joshi</t>
  </si>
  <si>
    <t>GMGUPS Pau block - Lohaghat Champawat</t>
  </si>
  <si>
    <t>Lohaghat</t>
  </si>
  <si>
    <t>चम्पावत</t>
  </si>
  <si>
    <t>Urmila Pawar</t>
  </si>
  <si>
    <t>रा०प्रा०वि०- देवलगढ़</t>
  </si>
  <si>
    <t>खिर्सू</t>
  </si>
  <si>
    <t>Harish Chandra Singh</t>
  </si>
  <si>
    <t>GPS Chamyariganja</t>
  </si>
  <si>
    <t>Syalde</t>
  </si>
  <si>
    <t>Ganga Arya</t>
  </si>
  <si>
    <t>G.P.S-Bhattigaon</t>
  </si>
  <si>
    <t>Berinag</t>
  </si>
  <si>
    <t>Suman Bisht</t>
  </si>
  <si>
    <t>राजकीय प्राथमिक विद्यालय कालाडुंगरा, लमगड़ा</t>
  </si>
  <si>
    <t>लमगड़ा</t>
  </si>
  <si>
    <t>सरोज डिमरी</t>
  </si>
  <si>
    <t>रा०आ०उ०प्रा०वि०गौचर चमोली</t>
  </si>
  <si>
    <t>KARAN SINGH</t>
  </si>
  <si>
    <t>GPS-SAUR BHILANG</t>
  </si>
  <si>
    <t>BHILANGNA</t>
  </si>
  <si>
    <t>Durga bhatt</t>
  </si>
  <si>
    <t>Gmps Chopta</t>
  </si>
  <si>
    <t>Kusum Bhatt</t>
  </si>
  <si>
    <t>G.I.C.Kandara Rudrapryag</t>
  </si>
  <si>
    <t>Agastmuni</t>
  </si>
  <si>
    <t>किरन भाकुनी</t>
  </si>
  <si>
    <t>GPS Sigri</t>
  </si>
  <si>
    <t>Arti bhatt</t>
  </si>
  <si>
    <t>GPS khataar</t>
  </si>
  <si>
    <t>Kalsi</t>
  </si>
  <si>
    <t>Pushpa Suyal</t>
  </si>
  <si>
    <t>GPS Shashbani</t>
  </si>
  <si>
    <t>Dhari</t>
  </si>
  <si>
    <t>Azara junaid</t>
  </si>
  <si>
    <t>GPS salkot bin pithoragarh</t>
  </si>
  <si>
    <t>Bin</t>
  </si>
  <si>
    <t>Naveen Chandra Arya</t>
  </si>
  <si>
    <t>Govt.J.H.S.Bhandarigaon</t>
  </si>
  <si>
    <t>Bineeta dhyani</t>
  </si>
  <si>
    <t>Gps no. 1 kotdwar</t>
  </si>
  <si>
    <t>Dugadda</t>
  </si>
  <si>
    <t>Rahul Singh Nagarkoti</t>
  </si>
  <si>
    <t>Inter college ghingharutola</t>
  </si>
  <si>
    <t>Bageshwar</t>
  </si>
  <si>
    <t>Harsh Bardhan jamloki</t>
  </si>
  <si>
    <t>GPS bhanjra dehradun</t>
  </si>
  <si>
    <t>Hansa Rawat</t>
  </si>
  <si>
    <t>G.P.S.Kaleti</t>
  </si>
  <si>
    <t>कमला दफौटी</t>
  </si>
  <si>
    <t>राजकीय प्राथमिक विद्यालय बानना।</t>
  </si>
  <si>
    <t>Ayush negi</t>
  </si>
  <si>
    <t>GMPS CHOPTA</t>
  </si>
  <si>
    <t>Shiwani Agarwal</t>
  </si>
  <si>
    <t>Govt. Model primary school, Bazpur, USN</t>
  </si>
  <si>
    <t>Bazpur</t>
  </si>
  <si>
    <t>Nandani</t>
  </si>
  <si>
    <t>Ups balam</t>
  </si>
  <si>
    <t>दुर्गा भटृ</t>
  </si>
  <si>
    <t>रा0आ0प्रा0वि0चोपता</t>
  </si>
  <si>
    <t>आगस्त्यमुनि</t>
  </si>
  <si>
    <t>रोशनी कुँवर</t>
  </si>
  <si>
    <t>रा० प्रा० वि० सिरोली</t>
  </si>
  <si>
    <t>पौड़ी</t>
  </si>
  <si>
    <t>Kamal Singh Bisht</t>
  </si>
  <si>
    <t>Govt junior high school Jakhnoli,Block-Jakholi, district-Rudraprayag, Uttarakhand, India</t>
  </si>
  <si>
    <t>JAKHOLI</t>
  </si>
  <si>
    <t>अनुष्का बहुगुणा</t>
  </si>
  <si>
    <t>राजकीय प्राथमिक विद्यालय जैली कंडाली ,ब्लॉक जखोली,जिल्ला रुद्रप्रयाग ,</t>
  </si>
  <si>
    <t>Om Negi</t>
  </si>
  <si>
    <t>G.M.P.S. Chopta</t>
  </si>
  <si>
    <t>Augustyamuni</t>
  </si>
  <si>
    <t>Piyush Negi</t>
  </si>
  <si>
    <t>G.M.P.S Chopta</t>
  </si>
  <si>
    <t>Agustyamuni</t>
  </si>
  <si>
    <t>बैशाखी देवी</t>
  </si>
  <si>
    <t>KAMLESH KUMAR Sati</t>
  </si>
  <si>
    <t>G.U.P.S.CHAKALUWA</t>
  </si>
  <si>
    <t>KOTABAGH</t>
  </si>
  <si>
    <t>गिरीश चन्द्र पाठक</t>
  </si>
  <si>
    <t>राजकीय पूर्व माध्यमिक विद्यालय हराली</t>
  </si>
  <si>
    <t>कनालीछीना</t>
  </si>
  <si>
    <t>श्वेता रावत</t>
  </si>
  <si>
    <t>राजकीय प्राथमिक विद्यालय पाली,नारायणबगड़, चमोली</t>
  </si>
  <si>
    <t>नारायणबगड़</t>
  </si>
  <si>
    <t>अनिता उनियाल</t>
  </si>
  <si>
    <t>उ. प्रा.वि.दिवाड़ा चम्बा</t>
  </si>
  <si>
    <t>चम्बा</t>
  </si>
  <si>
    <t>Reeta semwal</t>
  </si>
  <si>
    <t>G P S NEELKANT</t>
  </si>
  <si>
    <t>YAMKESHWAR</t>
  </si>
  <si>
    <t>सरिता मैन्दोला</t>
  </si>
  <si>
    <t>रा.उ.प्रा.वि.गूमखाल</t>
  </si>
  <si>
    <t>द्वारीखाल</t>
  </si>
  <si>
    <t>हृदय राम अंथवाल</t>
  </si>
  <si>
    <t>राजकीय प्राथमिक विद्यालय लैणी हिन्दाव</t>
  </si>
  <si>
    <t>भिलंगना</t>
  </si>
  <si>
    <t>Kusum kala</t>
  </si>
  <si>
    <t>G.P.S BHATTISERA</t>
  </si>
  <si>
    <t>Khirsu</t>
  </si>
  <si>
    <t>मोनिका पाठक</t>
  </si>
  <si>
    <t>रा. प्रा. वि. खेती लग्गा सिद्धि</t>
  </si>
  <si>
    <t>धौलादेवी</t>
  </si>
  <si>
    <t>Anushka bahuguna</t>
  </si>
  <si>
    <t>GPS jaili</t>
  </si>
  <si>
    <t>Jakholi</t>
  </si>
  <si>
    <t>Kusum Sati</t>
  </si>
  <si>
    <t>GMPS Chopta</t>
  </si>
  <si>
    <t>Aryan</t>
  </si>
  <si>
    <t>Agastyamuni</t>
  </si>
  <si>
    <t>Vasnavi</t>
  </si>
  <si>
    <t>कुमकुम गोयल</t>
  </si>
  <si>
    <t>कस्तूरबा गांधी आवासीय बालिका विद्यालय झरिया सरीला हमीरपुर</t>
  </si>
  <si>
    <t>सरीला</t>
  </si>
  <si>
    <t>उत्तरकाशी</t>
  </si>
  <si>
    <t>Beena Bist</t>
  </si>
  <si>
    <t>Ups balma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</si>
</sst>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b/>
      <i/>
      <sz val="10"/>
      <name val="Arial"/>
    </font>
    <font>
      <u/>
      <sz val="10"/>
      <color rgb="FF1155CC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4" borderId="1" xfId="0" applyFont="1" applyFill="1" applyBorder="1" applyAlignment="1"/>
    <xf numFmtId="0" fontId="4" fillId="4" borderId="2" xfId="0" applyFont="1" applyFill="1" applyBorder="1" applyAlignment="1"/>
    <xf numFmtId="0" fontId="3" fillId="4" borderId="2" xfId="0" applyFont="1" applyFill="1" applyBorder="1" applyAlignment="1"/>
    <xf numFmtId="0" fontId="3" fillId="0" borderId="2" xfId="0" applyFont="1" applyBorder="1" applyAlignment="1"/>
    <xf numFmtId="0" fontId="2" fillId="2" borderId="2" xfId="0" applyFont="1" applyFill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3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topLeftCell="A55" zoomScaleNormal="100" workbookViewId="0">
      <selection sqref="A1:F73"/>
    </sheetView>
  </sheetViews>
  <sheetFormatPr defaultRowHeight="12.75" x14ac:dyDescent="0.2"/>
  <cols>
    <col min="1" max="1" width="23.140625" bestFit="1" customWidth="1"/>
    <col min="2" max="2" width="11.7109375" bestFit="1" customWidth="1"/>
    <col min="3" max="3" width="32" customWidth="1"/>
    <col min="4" max="4" width="14.85546875" bestFit="1" customWidth="1"/>
    <col min="5" max="5" width="12.140625" bestFit="1" customWidth="1"/>
    <col min="6" max="6" width="32.42578125" bestFit="1" customWidth="1"/>
  </cols>
  <sheetData>
    <row r="1" spans="1:6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9" t="s">
        <v>5</v>
      </c>
    </row>
    <row r="2" spans="1:6" x14ac:dyDescent="0.2">
      <c r="A2" s="3" t="s">
        <v>55</v>
      </c>
      <c r="B2" s="4" t="s">
        <v>7</v>
      </c>
      <c r="C2" s="4" t="s">
        <v>56</v>
      </c>
      <c r="D2" s="4" t="s">
        <v>57</v>
      </c>
      <c r="E2" s="4" t="s">
        <v>58</v>
      </c>
      <c r="F2" s="8" t="str">
        <f>HYPERLINK("https://drive.google.com/file/d/1pwgdCeIbuJvUyqA3frvMs-TVS4Z3d8_Q/view?usp=drivesdk","Dr Vineeta Khati, अल्मोड़ा")</f>
        <v>Dr Vineeta Khati, अल्मोड़ा</v>
      </c>
    </row>
    <row r="3" spans="1:6" x14ac:dyDescent="0.2">
      <c r="A3" s="3" t="s">
        <v>96</v>
      </c>
      <c r="B3" s="4" t="s">
        <v>7</v>
      </c>
      <c r="C3" s="4" t="s">
        <v>97</v>
      </c>
      <c r="D3" s="4" t="s">
        <v>98</v>
      </c>
      <c r="E3" s="4" t="s">
        <v>58</v>
      </c>
      <c r="F3" s="8" t="str">
        <f>HYPERLINK("https://drive.google.com/file/d/1-QUNJ2LZtlK5rXn8vY4TxPT5kYQRux9m/view?usp=drivesdk","डॉ इन्दिरा पाण्डेय, अल्मोड़ा")</f>
        <v>डॉ इन्दिरा पाण्डेय, अल्मोड़ा</v>
      </c>
    </row>
    <row r="4" spans="1:6" x14ac:dyDescent="0.2">
      <c r="A4" s="5" t="s">
        <v>106</v>
      </c>
      <c r="B4" s="6" t="s">
        <v>7</v>
      </c>
      <c r="C4" s="6" t="s">
        <v>107</v>
      </c>
      <c r="D4" s="6" t="s">
        <v>108</v>
      </c>
      <c r="E4" s="6" t="s">
        <v>58</v>
      </c>
      <c r="F4" s="7" t="str">
        <f>HYPERLINK("https://drive.google.com/file/d/1hom3v98r1l9xTv0jb_jcXaGisEnSfO21/view?usp=drivesdk","Harish Chandra Singh, अल्मोड़ा")</f>
        <v>Harish Chandra Singh, अल्मोड़ा</v>
      </c>
    </row>
    <row r="5" spans="1:6" x14ac:dyDescent="0.2">
      <c r="A5" s="5" t="s">
        <v>112</v>
      </c>
      <c r="B5" s="6" t="s">
        <v>7</v>
      </c>
      <c r="C5" s="6" t="s">
        <v>113</v>
      </c>
      <c r="D5" s="6" t="s">
        <v>114</v>
      </c>
      <c r="E5" s="6" t="s">
        <v>58</v>
      </c>
      <c r="F5" s="7" t="str">
        <f>HYPERLINK("https://drive.google.com/file/d/17FzG0Vits107fFIXa0NTiTaEwYfhZZrS/view?usp=drivesdk","Suman Bisht, अल्मोड़ा")</f>
        <v>Suman Bisht, अल्मोड़ा</v>
      </c>
    </row>
    <row r="6" spans="1:6" x14ac:dyDescent="0.2">
      <c r="A6" s="5" t="s">
        <v>199</v>
      </c>
      <c r="B6" s="6" t="s">
        <v>7</v>
      </c>
      <c r="C6" s="6" t="s">
        <v>200</v>
      </c>
      <c r="D6" s="6" t="s">
        <v>201</v>
      </c>
      <c r="E6" s="6" t="s">
        <v>58</v>
      </c>
      <c r="F6" s="7" t="str">
        <f>HYPERLINK("https://drive.google.com/file/d/1m3PZZJSrGFZ6aGEoFS4X3-YlfAJka6lV/view?usp=drivesdk","मोनिका पाठक, अल्मोड़ा")</f>
        <v>मोनिका पाठक, अल्मोड़ा</v>
      </c>
    </row>
    <row r="7" spans="1:6" x14ac:dyDescent="0.2">
      <c r="A7" s="3" t="s">
        <v>210</v>
      </c>
      <c r="B7" s="4" t="s">
        <v>7</v>
      </c>
      <c r="C7" s="4" t="s">
        <v>211</v>
      </c>
      <c r="D7" s="4" t="s">
        <v>212</v>
      </c>
      <c r="E7" s="4" t="s">
        <v>213</v>
      </c>
      <c r="F7" s="8" t="str">
        <f>HYPERLINK("https://drive.google.com/file/d/19Jn1FdpxMtNTRbQS9l1tD2dLhZzcu12P/view?usp=drivesdk","कुमकुम गोयल, उत्तरकाशी")</f>
        <v>कुमकुम गोयल, उत्तरकाशी</v>
      </c>
    </row>
    <row r="8" spans="1:6" x14ac:dyDescent="0.2">
      <c r="A8" s="5" t="s">
        <v>44</v>
      </c>
      <c r="B8" s="6" t="s">
        <v>7</v>
      </c>
      <c r="C8" s="6" t="s">
        <v>45</v>
      </c>
      <c r="D8" s="6" t="s">
        <v>46</v>
      </c>
      <c r="E8" s="6" t="s">
        <v>47</v>
      </c>
      <c r="F8" s="7" t="str">
        <f>HYPERLINK("https://drive.google.com/file/d/1yg_mmj-pke8TqWbAVX-xwd8vVP_nPeZ3/view?usp=drivesdk","रीता रॉय, उधमसिंह नगर")</f>
        <v>रीता रॉय, उधमसिंह नगर</v>
      </c>
    </row>
    <row r="9" spans="1:6" x14ac:dyDescent="0.2">
      <c r="A9" s="5" t="s">
        <v>52</v>
      </c>
      <c r="B9" s="6" t="s">
        <v>7</v>
      </c>
      <c r="C9" s="6" t="s">
        <v>53</v>
      </c>
      <c r="D9" s="6" t="s">
        <v>54</v>
      </c>
      <c r="E9" s="6" t="s">
        <v>47</v>
      </c>
      <c r="F9" s="7" t="str">
        <f>HYPERLINK("https://drive.google.com/file/d/1KcpxG6GX_lwVWJNDuq7RPTdxC-LuTJep/view?usp=drivesdk","Mahesh Chandra Pant, उधमसिंह नगर")</f>
        <v>Mahesh Chandra Pant, उधमसिंह नगर</v>
      </c>
    </row>
    <row r="10" spans="1:6" x14ac:dyDescent="0.2">
      <c r="A10" s="5" t="s">
        <v>67</v>
      </c>
      <c r="B10" s="6" t="s">
        <v>6</v>
      </c>
      <c r="C10" s="6" t="s">
        <v>68</v>
      </c>
      <c r="D10" s="6" t="s">
        <v>69</v>
      </c>
      <c r="E10" s="6" t="s">
        <v>47</v>
      </c>
      <c r="F10" s="7" t="str">
        <f>HYPERLINK("https://drive.google.com/file/d/16TfEnP5j3bMElg-6RrBf4Cvn_MF9TFDM/view?usp=drivesdk","Manas Pant, उधमसिंह नगर")</f>
        <v>Manas Pant, उधमसिंह नगर</v>
      </c>
    </row>
    <row r="11" spans="1:6" x14ac:dyDescent="0.2">
      <c r="A11" s="3" t="s">
        <v>75</v>
      </c>
      <c r="B11" s="4" t="s">
        <v>7</v>
      </c>
      <c r="C11" s="4" t="s">
        <v>76</v>
      </c>
      <c r="D11" s="4" t="s">
        <v>77</v>
      </c>
      <c r="E11" s="4" t="s">
        <v>47</v>
      </c>
      <c r="F11" s="8" t="str">
        <f>HYPERLINK("https://drive.google.com/file/d/1lh87lW8eJCUzJXMvmY61xBg5ayEGGtQX/view?usp=drivesdk","Nimisha Verma, उधमसिंह नगर")</f>
        <v>Nimisha Verma, उधमसिंह नगर</v>
      </c>
    </row>
    <row r="12" spans="1:6" x14ac:dyDescent="0.2">
      <c r="A12" s="5" t="s">
        <v>88</v>
      </c>
      <c r="B12" s="6" t="s">
        <v>7</v>
      </c>
      <c r="C12" s="6" t="s">
        <v>89</v>
      </c>
      <c r="D12" s="6" t="s">
        <v>90</v>
      </c>
      <c r="E12" s="6" t="s">
        <v>47</v>
      </c>
      <c r="F12" s="7" t="str">
        <f>HYPERLINK("https://drive.google.com/file/d/1A2v657eX3e6yf3Ewgsqwxavwt7zMeI3r/view?usp=drivesdk","सुमन दुम्का, उधमसिंह नगर")</f>
        <v>सुमन दुम्का, उधमसिंह नगर</v>
      </c>
    </row>
    <row r="13" spans="1:6" x14ac:dyDescent="0.2">
      <c r="A13" s="5" t="s">
        <v>152</v>
      </c>
      <c r="B13" s="6" t="s">
        <v>7</v>
      </c>
      <c r="C13" s="6" t="s">
        <v>153</v>
      </c>
      <c r="D13" s="6" t="s">
        <v>154</v>
      </c>
      <c r="E13" s="6" t="s">
        <v>47</v>
      </c>
      <c r="F13" s="7" t="str">
        <f>HYPERLINK("https://drive.google.com/file/d/1BEWID_U46Ad2_y7YAfZ-JwHUxgq3TPco/view?usp=drivesdk","Shiwani Agarwal, उधमसिंह नगर")</f>
        <v>Shiwani Agarwal, उधमसिंह नगर</v>
      </c>
    </row>
    <row r="14" spans="1:6" x14ac:dyDescent="0.2">
      <c r="A14" s="3" t="s">
        <v>27</v>
      </c>
      <c r="B14" s="4" t="s">
        <v>7</v>
      </c>
      <c r="C14" s="4" t="s">
        <v>28</v>
      </c>
      <c r="D14" s="4" t="s">
        <v>29</v>
      </c>
      <c r="E14" s="4" t="s">
        <v>30</v>
      </c>
      <c r="F14" s="8" t="str">
        <f>HYPERLINK("https://drive.google.com/file/d/1POihukh1OlE5PPyjugU99HM9Kg0lBMu8/view?usp=drivesdk","दमयन्ती राणा, चमोली")</f>
        <v>दमयन्ती राणा, चमोली</v>
      </c>
    </row>
    <row r="15" spans="1:6" x14ac:dyDescent="0.2">
      <c r="A15" s="3" t="s">
        <v>115</v>
      </c>
      <c r="B15" s="4" t="s">
        <v>7</v>
      </c>
      <c r="C15" s="4" t="s">
        <v>116</v>
      </c>
      <c r="D15" s="4" t="s">
        <v>29</v>
      </c>
      <c r="E15" s="4" t="s">
        <v>30</v>
      </c>
      <c r="F15" s="8" t="str">
        <f>HYPERLINK("https://drive.google.com/file/d/1ngGfZyDjOJAIcVEFU5RxPZkIONnfj_RK/view?usp=drivesdk","सरोज डिमरी, चमोली")</f>
        <v>सरोज डिमरी, चमोली</v>
      </c>
    </row>
    <row r="16" spans="1:6" x14ac:dyDescent="0.2">
      <c r="A16" s="5" t="s">
        <v>181</v>
      </c>
      <c r="B16" s="6" t="s">
        <v>7</v>
      </c>
      <c r="C16" s="6" t="s">
        <v>182</v>
      </c>
      <c r="D16" s="6" t="s">
        <v>183</v>
      </c>
      <c r="E16" s="6" t="s">
        <v>30</v>
      </c>
      <c r="F16" s="7" t="str">
        <f>HYPERLINK("https://drive.google.com/file/d/195S_r244mr5WlLyWlsvaPHmsg5aXFmtO/view?usp=drivesdk","श्वेता रावत, चमोली")</f>
        <v>श्वेता रावत, चमोली</v>
      </c>
    </row>
    <row r="17" spans="1:6" x14ac:dyDescent="0.2">
      <c r="A17" s="5" t="s">
        <v>99</v>
      </c>
      <c r="B17" s="6" t="s">
        <v>7</v>
      </c>
      <c r="C17" s="6" t="s">
        <v>100</v>
      </c>
      <c r="D17" s="6" t="s">
        <v>101</v>
      </c>
      <c r="E17" s="6" t="s">
        <v>102</v>
      </c>
      <c r="F17" s="7" t="str">
        <f>HYPERLINK("https://drive.google.com/file/d/1ked0VraHS74lZAUehdv0EO59R6p5EKR9/view?usp=drivesdk","Vandana Joshi, चम्पावत")</f>
        <v>Vandana Joshi, चम्पावत</v>
      </c>
    </row>
    <row r="18" spans="1:6" x14ac:dyDescent="0.2">
      <c r="A18" s="5" t="s">
        <v>23</v>
      </c>
      <c r="B18" s="6" t="s">
        <v>6</v>
      </c>
      <c r="C18" s="6" t="s">
        <v>24</v>
      </c>
      <c r="D18" s="6" t="s">
        <v>25</v>
      </c>
      <c r="E18" s="6" t="s">
        <v>26</v>
      </c>
      <c r="F18" s="7" t="str">
        <f>HYPERLINK("https://drive.google.com/file/d/1XW7QmkdcDnw0fgjekpQKOSMoA37RrW0Z/view?usp=drivesdk","Shikshika Bailwal, टिहरी गढ़वाल")</f>
        <v>Shikshika Bailwal, टिहरी गढ़वाल</v>
      </c>
    </row>
    <row r="19" spans="1:6" x14ac:dyDescent="0.2">
      <c r="A19" s="5" t="s">
        <v>38</v>
      </c>
      <c r="B19" s="6" t="s">
        <v>7</v>
      </c>
      <c r="C19" s="6" t="s">
        <v>39</v>
      </c>
      <c r="D19" s="6" t="s">
        <v>40</v>
      </c>
      <c r="E19" s="6" t="s">
        <v>26</v>
      </c>
      <c r="F19" s="7" t="str">
        <f>HYPERLINK("https://drive.google.com/file/d/1fbis-ZT8N_L0aw736MreeRQiPoLfAp3D/view?usp=drivesdk","Usha Trivedi, टिहरी गढ़वाल")</f>
        <v>Usha Trivedi, टिहरी गढ़वाल</v>
      </c>
    </row>
    <row r="20" spans="1:6" x14ac:dyDescent="0.2">
      <c r="A20" s="3" t="s">
        <v>41</v>
      </c>
      <c r="B20" s="4" t="s">
        <v>7</v>
      </c>
      <c r="C20" s="4" t="s">
        <v>42</v>
      </c>
      <c r="D20" s="4" t="s">
        <v>43</v>
      </c>
      <c r="E20" s="4" t="s">
        <v>26</v>
      </c>
      <c r="F20" s="8" t="str">
        <f>HYPERLINK("https://drive.google.com/file/d/1BNs2hX20iw02CsQeQhq8HF8d2LWz7vV5/view?usp=drivesdk","Anju pandit, टिहरी गढ़वाल")</f>
        <v>Anju pandit, टिहरी गढ़वाल</v>
      </c>
    </row>
    <row r="21" spans="1:6" x14ac:dyDescent="0.2">
      <c r="A21" s="3" t="s">
        <v>80</v>
      </c>
      <c r="B21" s="4" t="s">
        <v>7</v>
      </c>
      <c r="C21" s="4" t="s">
        <v>81</v>
      </c>
      <c r="D21" s="4" t="s">
        <v>82</v>
      </c>
      <c r="E21" s="4" t="s">
        <v>26</v>
      </c>
      <c r="F21" s="8" t="str">
        <f>HYPERLINK("https://drive.google.com/file/d/1NzOh6R6MaoAeXgrnkhD2nfdDExow_naA/view?usp=drivesdk","Anju Bala, टिहरी गढ़वाल")</f>
        <v>Anju Bala, टिहरी गढ़वाल</v>
      </c>
    </row>
    <row r="22" spans="1:6" x14ac:dyDescent="0.2">
      <c r="A22" s="5" t="s">
        <v>117</v>
      </c>
      <c r="B22" s="6" t="s">
        <v>7</v>
      </c>
      <c r="C22" s="6" t="s">
        <v>118</v>
      </c>
      <c r="D22" s="6" t="s">
        <v>119</v>
      </c>
      <c r="E22" s="6" t="s">
        <v>26</v>
      </c>
      <c r="F22" s="7" t="str">
        <f>HYPERLINK("https://drive.google.com/file/d/1JcRAtZkfAyWFc0mXNqK-ABUdgWtxYDMr/view?usp=drivesdk","KARAN SINGH, टिहरी गढ़वाल")</f>
        <v>KARAN SINGH, टिहरी गढ़वाल</v>
      </c>
    </row>
    <row r="23" spans="1:6" x14ac:dyDescent="0.2">
      <c r="A23" s="3" t="s">
        <v>155</v>
      </c>
      <c r="B23" s="4" t="s">
        <v>6</v>
      </c>
      <c r="C23" s="4" t="s">
        <v>156</v>
      </c>
      <c r="D23" s="4" t="s">
        <v>25</v>
      </c>
      <c r="E23" s="4" t="s">
        <v>26</v>
      </c>
      <c r="F23" s="8" t="str">
        <f>HYPERLINK("https://drive.google.com/file/d/1_k_rq-4aNLfyqai_XAdXPttA7rf5mTeQ/view?usp=drivesdk","Nandani, टिहरी गढ़वाल")</f>
        <v>Nandani, टिहरी गढ़वाल</v>
      </c>
    </row>
    <row r="24" spans="1:6" x14ac:dyDescent="0.2">
      <c r="A24" s="3" t="s">
        <v>184</v>
      </c>
      <c r="B24" s="4" t="s">
        <v>7</v>
      </c>
      <c r="C24" s="4" t="s">
        <v>185</v>
      </c>
      <c r="D24" s="4" t="s">
        <v>186</v>
      </c>
      <c r="E24" s="4" t="s">
        <v>26</v>
      </c>
      <c r="F24" s="8" t="str">
        <f>HYPERLINK("https://drive.google.com/file/d/1vw7oWrsnnpiK03ZucUfdl80P-uqIAGeH/view?usp=drivesdk","अनिता उनियाल, टिहरी गढ़वाल")</f>
        <v>अनिता उनियाल, टिहरी गढ़वाल</v>
      </c>
    </row>
    <row r="25" spans="1:6" x14ac:dyDescent="0.2">
      <c r="A25" s="5" t="s">
        <v>193</v>
      </c>
      <c r="B25" s="6" t="s">
        <v>7</v>
      </c>
      <c r="C25" s="6" t="s">
        <v>194</v>
      </c>
      <c r="D25" s="6" t="s">
        <v>195</v>
      </c>
      <c r="E25" s="6" t="s">
        <v>26</v>
      </c>
      <c r="F25" s="7" t="str">
        <f>HYPERLINK("https://drive.google.com/file/d/1O6pDgHVPkDkYY-rkJzxokDbZ1JE7JHq9/view?usp=drivesdk","हृदय राम अंथवाल, टिहरी गढ़वाल")</f>
        <v>हृदय राम अंथवाल, टिहरी गढ़वाल</v>
      </c>
    </row>
    <row r="26" spans="1:6" x14ac:dyDescent="0.2">
      <c r="A26" s="5" t="s">
        <v>214</v>
      </c>
      <c r="B26" s="6" t="s">
        <v>7</v>
      </c>
      <c r="C26" s="6" t="s">
        <v>215</v>
      </c>
      <c r="D26" s="6" t="s">
        <v>25</v>
      </c>
      <c r="E26" s="6" t="s">
        <v>26</v>
      </c>
      <c r="F26" s="7" t="str">
        <f>HYPERLINK("https://drive.google.com/file/d/17eVwq_VfmFG0qpeOWtwZqGVPJ8R3brHy/view?usp=drivesdk","Beena Bist, टिहरी गढ़वाल")</f>
        <v>Beena Bist, टिहरी गढ़वाल</v>
      </c>
    </row>
    <row r="27" spans="1:6" x14ac:dyDescent="0.2">
      <c r="A27" s="5" t="s">
        <v>59</v>
      </c>
      <c r="B27" s="6" t="s">
        <v>7</v>
      </c>
      <c r="C27" s="6" t="s">
        <v>60</v>
      </c>
      <c r="D27" s="6" t="s">
        <v>61</v>
      </c>
      <c r="E27" s="6" t="s">
        <v>62</v>
      </c>
      <c r="F27" s="7" t="str">
        <f>HYPERLINK("https://drive.google.com/file/d/1gwgW_fKns0Yd4Bu_E7Mk9v4jX4t4sS3T/view?usp=drivesdk","उषा गौड, देहरादून")</f>
        <v>उषा गौड, देहरादून</v>
      </c>
    </row>
    <row r="28" spans="1:6" x14ac:dyDescent="0.2">
      <c r="A28" s="5" t="s">
        <v>127</v>
      </c>
      <c r="B28" s="6" t="s">
        <v>7</v>
      </c>
      <c r="C28" s="6" t="s">
        <v>128</v>
      </c>
      <c r="D28" s="6" t="s">
        <v>129</v>
      </c>
      <c r="E28" s="6" t="s">
        <v>62</v>
      </c>
      <c r="F28" s="7" t="str">
        <f>HYPERLINK("https://drive.google.com/file/d/1YHVZIpqEmYm-KkNVmuPUt24CPuhMOQUZ/view?usp=drivesdk","Arti bhatt, देहरादून")</f>
        <v>Arti bhatt, देहरादून</v>
      </c>
    </row>
    <row r="29" spans="1:6" x14ac:dyDescent="0.2">
      <c r="A29" s="5" t="s">
        <v>144</v>
      </c>
      <c r="B29" s="6" t="s">
        <v>7</v>
      </c>
      <c r="C29" s="6" t="s">
        <v>145</v>
      </c>
      <c r="D29" s="6" t="s">
        <v>129</v>
      </c>
      <c r="E29" s="6" t="s">
        <v>62</v>
      </c>
      <c r="F29" s="7" t="str">
        <f>HYPERLINK("https://drive.google.com/file/d/1FRHOfG00X9TmNyMBSq7z1tDcC_fPu20O/view?usp=drivesdk","Harsh Bardhan jamloki, देहरादून")</f>
        <v>Harsh Bardhan jamloki, देहरादून</v>
      </c>
    </row>
    <row r="30" spans="1:6" x14ac:dyDescent="0.2">
      <c r="A30" s="5" t="s">
        <v>15</v>
      </c>
      <c r="B30" s="6" t="s">
        <v>7</v>
      </c>
      <c r="C30" s="6" t="s">
        <v>16</v>
      </c>
      <c r="D30" s="6" t="s">
        <v>17</v>
      </c>
      <c r="E30" s="6" t="s">
        <v>18</v>
      </c>
      <c r="F30" s="7" t="str">
        <f>HYPERLINK("https://drive.google.com/file/d/1pr3f6cSlrvYmm5thS5423UN17fQwDG7k/view?usp=drivesdk","Bhawana Pandey, नैनीताल")</f>
        <v>Bhawana Pandey, नैनीताल</v>
      </c>
    </row>
    <row r="31" spans="1:6" x14ac:dyDescent="0.2">
      <c r="A31" s="3" t="s">
        <v>9</v>
      </c>
      <c r="B31" s="4" t="s">
        <v>7</v>
      </c>
      <c r="C31" s="4" t="s">
        <v>70</v>
      </c>
      <c r="D31" s="4" t="s">
        <v>71</v>
      </c>
      <c r="E31" s="4" t="s">
        <v>18</v>
      </c>
      <c r="F31" s="8" t="str">
        <f>HYPERLINK("https://drive.google.com/file/d/1OFg5rRBy0LuPAZZ6yfE5B7eq6w9u8ySO/view?usp=drivesdk","गीता उपाध्याय, नैनीताल")</f>
        <v>गीता उपाध्याय, नैनीताल</v>
      </c>
    </row>
    <row r="32" spans="1:6" x14ac:dyDescent="0.2">
      <c r="A32" s="5" t="s">
        <v>78</v>
      </c>
      <c r="B32" s="6" t="s">
        <v>7</v>
      </c>
      <c r="C32" s="6" t="s">
        <v>79</v>
      </c>
      <c r="D32" s="6" t="s">
        <v>17</v>
      </c>
      <c r="E32" s="6" t="s">
        <v>18</v>
      </c>
      <c r="F32" s="7" t="str">
        <f>HYPERLINK("https://drive.google.com/file/d/1MHx-3pAAbmqovPYbr4Xd39MHZNSz9lgM/view?usp=drivesdk","Dr. Abha Singh bhaisora, नैनीताल")</f>
        <v>Dr. Abha Singh bhaisora, नैनीताल</v>
      </c>
    </row>
    <row r="33" spans="1:6" x14ac:dyDescent="0.2">
      <c r="A33" s="5" t="s">
        <v>83</v>
      </c>
      <c r="B33" s="6" t="s">
        <v>7</v>
      </c>
      <c r="C33" s="6" t="s">
        <v>84</v>
      </c>
      <c r="D33" s="6" t="s">
        <v>85</v>
      </c>
      <c r="E33" s="6" t="s">
        <v>18</v>
      </c>
      <c r="F33" s="7" t="str">
        <f>HYPERLINK("https://drive.google.com/file/d/1toIp-Z3i1EL4PhHu0j1Tl6BekR70h3hk/view?usp=drivesdk","AnitaGarg, नैनीताल")</f>
        <v>AnitaGarg, नैनीताल</v>
      </c>
    </row>
    <row r="34" spans="1:6" x14ac:dyDescent="0.2">
      <c r="A34" s="3" t="s">
        <v>86</v>
      </c>
      <c r="B34" s="4" t="s">
        <v>7</v>
      </c>
      <c r="C34" s="4" t="s">
        <v>87</v>
      </c>
      <c r="D34" s="4" t="s">
        <v>71</v>
      </c>
      <c r="E34" s="4" t="s">
        <v>18</v>
      </c>
      <c r="F34" s="8" t="str">
        <f>HYPERLINK("https://drive.google.com/file/d/1hdcPVb3KsBTkCfOMEKMIUIIfOGBF1kmK/view?usp=drivesdk","संतोष जोशी, नैनीताल")</f>
        <v>संतोष जोशी, नैनीताल</v>
      </c>
    </row>
    <row r="35" spans="1:6" x14ac:dyDescent="0.2">
      <c r="A35" s="3" t="s">
        <v>91</v>
      </c>
      <c r="B35" s="4" t="s">
        <v>7</v>
      </c>
      <c r="C35" s="4" t="s">
        <v>92</v>
      </c>
      <c r="D35" s="4" t="s">
        <v>71</v>
      </c>
      <c r="E35" s="4" t="s">
        <v>18</v>
      </c>
      <c r="F35" s="8" t="str">
        <f>HYPERLINK("https://drive.google.com/file/d/1cUaSQgl1cat1ynQzt5uwNzaXfU9eAReA/view?usp=drivesdk","लक्ष्मी काला, नैनीताल")</f>
        <v>लक्ष्मी काला, नैनीताल</v>
      </c>
    </row>
    <row r="36" spans="1:6" x14ac:dyDescent="0.2">
      <c r="A36" s="3" t="s">
        <v>125</v>
      </c>
      <c r="B36" s="4" t="s">
        <v>7</v>
      </c>
      <c r="C36" s="4" t="s">
        <v>126</v>
      </c>
      <c r="D36" s="4" t="s">
        <v>85</v>
      </c>
      <c r="E36" s="4" t="s">
        <v>18</v>
      </c>
      <c r="F36" s="8" t="str">
        <f>HYPERLINK("https://drive.google.com/file/d/1eLr0kimY8FQZ8wVqM19Xtif6D70MHi36/view?usp=drivesdk","किरन भाकुनी, नैनीताल")</f>
        <v>किरन भाकुनी, नैनीताल</v>
      </c>
    </row>
    <row r="37" spans="1:6" x14ac:dyDescent="0.2">
      <c r="A37" s="3" t="s">
        <v>130</v>
      </c>
      <c r="B37" s="4" t="s">
        <v>7</v>
      </c>
      <c r="C37" s="4" t="s">
        <v>131</v>
      </c>
      <c r="D37" s="4" t="s">
        <v>132</v>
      </c>
      <c r="E37" s="4" t="s">
        <v>18</v>
      </c>
      <c r="F37" s="8" t="str">
        <f>HYPERLINK("https://drive.google.com/file/d/1XmSpmj6nB-lbxmlm2eJmcpK2zX1P0qUY/view?usp=drivesdk","Pushpa Suyal, नैनीताल")</f>
        <v>Pushpa Suyal, नैनीताल</v>
      </c>
    </row>
    <row r="38" spans="1:6" x14ac:dyDescent="0.2">
      <c r="A38" s="5" t="s">
        <v>148</v>
      </c>
      <c r="B38" s="6" t="s">
        <v>7</v>
      </c>
      <c r="C38" s="6" t="s">
        <v>149</v>
      </c>
      <c r="D38" s="6" t="s">
        <v>71</v>
      </c>
      <c r="E38" s="6" t="s">
        <v>18</v>
      </c>
      <c r="F38" s="7" t="str">
        <f>HYPERLINK("https://drive.google.com/file/d/17CNmHHeQS5eFzx5xlafxDO_CqCvGqMBR/view?usp=drivesdk","कमला दफौटी, नैनीताल")</f>
        <v>कमला दफौटी, नैनीताल</v>
      </c>
    </row>
    <row r="39" spans="1:6" x14ac:dyDescent="0.2">
      <c r="A39" s="5" t="s">
        <v>175</v>
      </c>
      <c r="B39" s="6" t="s">
        <v>7</v>
      </c>
      <c r="C39" s="6" t="s">
        <v>176</v>
      </c>
      <c r="D39" s="6" t="s">
        <v>177</v>
      </c>
      <c r="E39" s="6" t="s">
        <v>18</v>
      </c>
      <c r="F39" s="7" t="str">
        <f>HYPERLINK("https://drive.google.com/file/d/1wv1jSDZKYwU1YWxyuTUpE9bTn5WHimqJ/view?usp=drivesdk","KAMLESH KUMAR Sati, नैनीताल")</f>
        <v>KAMLESH KUMAR Sati, नैनीताल</v>
      </c>
    </row>
    <row r="40" spans="1:6" x14ac:dyDescent="0.2">
      <c r="A40" s="3" t="s">
        <v>48</v>
      </c>
      <c r="B40" s="4" t="s">
        <v>7</v>
      </c>
      <c r="C40" s="4" t="s">
        <v>49</v>
      </c>
      <c r="D40" s="4" t="s">
        <v>50</v>
      </c>
      <c r="E40" s="4" t="s">
        <v>51</v>
      </c>
      <c r="F40" s="8" t="str">
        <f>HYPERLINK("https://drive.google.com/file/d/11WzFwUKbcj0Zl28--LlLaX8syOcEijNi/view?usp=drivesdk","तस्लीम रज़ा ख़ां, पिथौरागढ़")</f>
        <v>तस्लीम रज़ा ख़ां, पिथौरागढ़</v>
      </c>
    </row>
    <row r="41" spans="1:6" x14ac:dyDescent="0.2">
      <c r="A41" s="3" t="s">
        <v>109</v>
      </c>
      <c r="B41" s="4" t="s">
        <v>7</v>
      </c>
      <c r="C41" s="4" t="s">
        <v>110</v>
      </c>
      <c r="D41" s="4" t="s">
        <v>111</v>
      </c>
      <c r="E41" s="4" t="s">
        <v>51</v>
      </c>
      <c r="F41" s="8" t="str">
        <f>HYPERLINK("https://drive.google.com/file/d/1Tyzj4QN2Bg3OTctRXTS1-Whq5tvnihqk/view?usp=drivesdk","Ganga Arya, पिथौरागढ़")</f>
        <v>Ganga Arya, पिथौरागढ़</v>
      </c>
    </row>
    <row r="42" spans="1:6" x14ac:dyDescent="0.2">
      <c r="A42" s="5" t="s">
        <v>133</v>
      </c>
      <c r="B42" s="6" t="s">
        <v>7</v>
      </c>
      <c r="C42" s="6" t="s">
        <v>134</v>
      </c>
      <c r="D42" s="6" t="s">
        <v>135</v>
      </c>
      <c r="E42" s="6" t="s">
        <v>51</v>
      </c>
      <c r="F42" s="7" t="str">
        <f>HYPERLINK("https://drive.google.com/file/d/179aUdyPiOwxejxKRxk73ZwcI2QyJH0Qx/view?usp=drivesdk","Azara junaid, पिथौरागढ़")</f>
        <v>Azara junaid, पिथौरागढ़</v>
      </c>
    </row>
    <row r="43" spans="1:6" x14ac:dyDescent="0.2">
      <c r="A43" s="3" t="s">
        <v>136</v>
      </c>
      <c r="B43" s="4" t="s">
        <v>7</v>
      </c>
      <c r="C43" s="4" t="s">
        <v>137</v>
      </c>
      <c r="D43" s="4" t="s">
        <v>111</v>
      </c>
      <c r="E43" s="4" t="s">
        <v>51</v>
      </c>
      <c r="F43" s="8" t="str">
        <f>HYPERLINK("https://drive.google.com/file/d/1p6wRJhGG0jW-o90p5Rq00YAhDBmNh4zx/view?usp=drivesdk","Naveen Chandra Arya, पिथौरागढ़")</f>
        <v>Naveen Chandra Arya, पिथौरागढ़</v>
      </c>
    </row>
    <row r="44" spans="1:6" x14ac:dyDescent="0.2">
      <c r="A44" s="3" t="s">
        <v>146</v>
      </c>
      <c r="B44" s="4" t="s">
        <v>7</v>
      </c>
      <c r="C44" s="4" t="s">
        <v>147</v>
      </c>
      <c r="D44" s="4" t="s">
        <v>111</v>
      </c>
      <c r="E44" s="4" t="s">
        <v>51</v>
      </c>
      <c r="F44" s="8" t="str">
        <f>HYPERLINK("https://drive.google.com/file/d/1jqzithMJgdlkh7e-PfGIdu9yfsnPWSN7/view?usp=drivesdk","Hansa Rawat, पिथौरागढ़")</f>
        <v>Hansa Rawat, पिथौरागढ़</v>
      </c>
    </row>
    <row r="45" spans="1:6" x14ac:dyDescent="0.2">
      <c r="A45" s="3" t="s">
        <v>178</v>
      </c>
      <c r="B45" s="4" t="s">
        <v>7</v>
      </c>
      <c r="C45" s="4" t="s">
        <v>179</v>
      </c>
      <c r="D45" s="4" t="s">
        <v>180</v>
      </c>
      <c r="E45" s="4" t="s">
        <v>51</v>
      </c>
      <c r="F45" s="8" t="str">
        <f>HYPERLINK("https://drive.google.com/file/d/1iTtEcRHARpRdgf5lXk5Yj5jL7v2tOZXJ/view?usp=drivesdk","गिरीश चन्द्र पाठक, पिथौरागढ़")</f>
        <v>गिरीश चन्द्र पाठक, पिथौरागढ़</v>
      </c>
    </row>
    <row r="46" spans="1:6" x14ac:dyDescent="0.2">
      <c r="A46" s="5" t="s">
        <v>31</v>
      </c>
      <c r="B46" s="6" t="s">
        <v>7</v>
      </c>
      <c r="C46" s="6" t="s">
        <v>32</v>
      </c>
      <c r="D46" s="6" t="s">
        <v>33</v>
      </c>
      <c r="E46" s="6" t="s">
        <v>34</v>
      </c>
      <c r="F46" s="7" t="str">
        <f>HYPERLINK("https://drive.google.com/file/d/1tJSzOXU5UnrRWytKoomsSivfXGi9AYx9/view?usp=drivesdk","Rekha Rawat, पौड़ी गढ़वाल")</f>
        <v>Rekha Rawat, पौड़ी गढ़वाल</v>
      </c>
    </row>
    <row r="47" spans="1:6" x14ac:dyDescent="0.2">
      <c r="A47" s="3" t="s">
        <v>103</v>
      </c>
      <c r="B47" s="4" t="s">
        <v>7</v>
      </c>
      <c r="C47" s="4" t="s">
        <v>104</v>
      </c>
      <c r="D47" s="4" t="s">
        <v>105</v>
      </c>
      <c r="E47" s="4" t="s">
        <v>34</v>
      </c>
      <c r="F47" s="8" t="str">
        <f>HYPERLINK("https://drive.google.com/file/d/15QXpnptE35LNFTGigpIwRmpo_yEXhNMr/view?usp=drivesdk","Urmila Pawar, पौड़ी गढ़वाल")</f>
        <v>Urmila Pawar, पौड़ी गढ़वाल</v>
      </c>
    </row>
    <row r="48" spans="1:6" x14ac:dyDescent="0.2">
      <c r="A48" s="5" t="s">
        <v>138</v>
      </c>
      <c r="B48" s="6" t="s">
        <v>7</v>
      </c>
      <c r="C48" s="6" t="s">
        <v>139</v>
      </c>
      <c r="D48" s="6" t="s">
        <v>140</v>
      </c>
      <c r="E48" s="6" t="s">
        <v>34</v>
      </c>
      <c r="F48" s="7" t="str">
        <f>HYPERLINK("https://drive.google.com/file/d/1JDE4I2ua_oOYqoYreaCr33kU24EV7YM3/view?usp=drivesdk","Bineeta dhyani, पौड़ी गढ़वाल")</f>
        <v>Bineeta dhyani, पौड़ी गढ़वाल</v>
      </c>
    </row>
    <row r="49" spans="1:6" x14ac:dyDescent="0.2">
      <c r="A49" s="5" t="s">
        <v>160</v>
      </c>
      <c r="B49" s="6" t="s">
        <v>7</v>
      </c>
      <c r="C49" s="6" t="s">
        <v>161</v>
      </c>
      <c r="D49" s="6" t="s">
        <v>162</v>
      </c>
      <c r="E49" s="6" t="s">
        <v>34</v>
      </c>
      <c r="F49" s="7" t="str">
        <f>HYPERLINK("https://drive.google.com/file/d/11_n7RHTSAEm1VbkQcO-OzsNAEaUcVost/view?usp=drivesdk","रोशनी कुँवर, पौड़ी गढ़वाल")</f>
        <v>रोशनी कुँवर, पौड़ी गढ़वाल</v>
      </c>
    </row>
    <row r="50" spans="1:6" x14ac:dyDescent="0.2">
      <c r="A50" s="5" t="s">
        <v>187</v>
      </c>
      <c r="B50" s="6" t="s">
        <v>7</v>
      </c>
      <c r="C50" s="6" t="s">
        <v>188</v>
      </c>
      <c r="D50" s="6" t="s">
        <v>189</v>
      </c>
      <c r="E50" s="6" t="s">
        <v>34</v>
      </c>
      <c r="F50" s="7" t="str">
        <f>HYPERLINK("https://drive.google.com/file/d/1Z7BD_u5ZW0nlVSAVsHgCEVGJ5GablE3R/view?usp=drivesdk","Reeta semwal, पौड़ी गढ़वाल")</f>
        <v>Reeta semwal, पौड़ी गढ़वाल</v>
      </c>
    </row>
    <row r="51" spans="1:6" x14ac:dyDescent="0.2">
      <c r="A51" s="3" t="s">
        <v>190</v>
      </c>
      <c r="B51" s="4" t="s">
        <v>7</v>
      </c>
      <c r="C51" s="4" t="s">
        <v>191</v>
      </c>
      <c r="D51" s="4" t="s">
        <v>192</v>
      </c>
      <c r="E51" s="4" t="s">
        <v>34</v>
      </c>
      <c r="F51" s="8" t="str">
        <f>HYPERLINK("https://drive.google.com/file/d/1cDonm6RmVc0iqMzF_IQ1kthTvPGRRgBr/view?usp=drivesdk","सरिता मैन्दोला, पौड़ी गढ़वाल")</f>
        <v>सरिता मैन्दोला, पौड़ी गढ़वाल</v>
      </c>
    </row>
    <row r="52" spans="1:6" x14ac:dyDescent="0.2">
      <c r="A52" s="3" t="s">
        <v>196</v>
      </c>
      <c r="B52" s="4" t="s">
        <v>7</v>
      </c>
      <c r="C52" s="4" t="s">
        <v>197</v>
      </c>
      <c r="D52" s="4" t="s">
        <v>198</v>
      </c>
      <c r="E52" s="4" t="s">
        <v>34</v>
      </c>
      <c r="F52" s="8" t="str">
        <f>HYPERLINK("https://drive.google.com/file/d/1_GeDuOeYkiZmITbw3Wg8OVTueEdZLtzx/view?usp=drivesdk","Kusum kala, पौड़ी गढ़वाल")</f>
        <v>Kusum kala, पौड़ी गढ़वाल</v>
      </c>
    </row>
    <row r="53" spans="1:6" x14ac:dyDescent="0.2">
      <c r="A53" s="3" t="s">
        <v>19</v>
      </c>
      <c r="B53" s="4" t="s">
        <v>7</v>
      </c>
      <c r="C53" s="4" t="s">
        <v>20</v>
      </c>
      <c r="D53" s="4" t="s">
        <v>21</v>
      </c>
      <c r="E53" s="4" t="s">
        <v>22</v>
      </c>
      <c r="F53" s="8" t="str">
        <f>HYPERLINK("https://drive.google.com/file/d/1kG7uuYllmZWL7TzDoOD3EulYOQ8omvPJ/view?usp=drivesdk","Shashi Bala, बागेश्वर")</f>
        <v>Shashi Bala, बागेश्वर</v>
      </c>
    </row>
    <row r="54" spans="1:6" x14ac:dyDescent="0.2">
      <c r="A54" s="3" t="s">
        <v>35</v>
      </c>
      <c r="B54" s="4" t="s">
        <v>6</v>
      </c>
      <c r="C54" s="4" t="s">
        <v>36</v>
      </c>
      <c r="D54" s="4" t="s">
        <v>37</v>
      </c>
      <c r="E54" s="4" t="s">
        <v>22</v>
      </c>
      <c r="F54" s="8" t="str">
        <f>HYPERLINK("https://drive.google.com/file/d/15TvCEGQbCGpKLbj6mQTA6CmM9TJ5ZOBg/view?usp=drivesdk","ROHIT SINGH BHANDARI, बागेश्वर")</f>
        <v>ROHIT SINGH BHANDARI, बागेश्वर</v>
      </c>
    </row>
    <row r="55" spans="1:6" x14ac:dyDescent="0.2">
      <c r="A55" s="3" t="s">
        <v>141</v>
      </c>
      <c r="B55" s="4" t="s">
        <v>6</v>
      </c>
      <c r="C55" s="4" t="s">
        <v>142</v>
      </c>
      <c r="D55" s="4" t="s">
        <v>143</v>
      </c>
      <c r="E55" s="4" t="s">
        <v>22</v>
      </c>
      <c r="F55" s="8" t="str">
        <f>HYPERLINK("https://drive.google.com/file/d/1H_OeD7ImjmzCna8VJxM8p3CB2L3ul165/view?usp=drivesdk","Rahul Singh Nagarkoti, बागेश्वर")</f>
        <v>Rahul Singh Nagarkoti, बागेश्वर</v>
      </c>
    </row>
    <row r="56" spans="1:6" x14ac:dyDescent="0.2">
      <c r="A56" s="3" t="s">
        <v>63</v>
      </c>
      <c r="B56" s="4" t="s">
        <v>7</v>
      </c>
      <c r="C56" s="4" t="s">
        <v>64</v>
      </c>
      <c r="D56" s="4" t="s">
        <v>65</v>
      </c>
      <c r="E56" s="4" t="s">
        <v>66</v>
      </c>
      <c r="F56" s="8" t="str">
        <f>HYPERLINK("https://drive.google.com/file/d/1OhSg6KeIZ3Q_5AnvPCB2ZNmjsCKAtsYc/view?usp=drivesdk","माधव सिंह नेगी, रुद्रप्रयाग")</f>
        <v>माधव सिंह नेगी, रुद्रप्रयाग</v>
      </c>
    </row>
    <row r="57" spans="1:6" x14ac:dyDescent="0.2">
      <c r="A57" s="5" t="s">
        <v>72</v>
      </c>
      <c r="B57" s="6" t="s">
        <v>7</v>
      </c>
      <c r="C57" s="6" t="s">
        <v>73</v>
      </c>
      <c r="D57" s="6" t="s">
        <v>74</v>
      </c>
      <c r="E57" s="6" t="s">
        <v>66</v>
      </c>
      <c r="F57" s="7" t="str">
        <f>HYPERLINK("https://drive.google.com/file/d/1L0g4YYpInVzWzB0YSN_17_flDtvvShXM/view?usp=drivesdk","Urmila dimri, रुद्रप्रयाग")</f>
        <v>Urmila dimri, रुद्रप्रयाग</v>
      </c>
    </row>
    <row r="58" spans="1:6" x14ac:dyDescent="0.2">
      <c r="A58" s="5" t="s">
        <v>93</v>
      </c>
      <c r="B58" s="6" t="s">
        <v>7</v>
      </c>
      <c r="C58" s="6" t="s">
        <v>94</v>
      </c>
      <c r="D58" s="6" t="s">
        <v>95</v>
      </c>
      <c r="E58" s="6" t="s">
        <v>66</v>
      </c>
      <c r="F58" s="7" t="str">
        <f>HYPERLINK("https://drive.google.com/file/d/1FM94EC785oN9GKkev4EG7vbKVhXsBBfJ/view?usp=drivesdk","Hemant Kumar Chaukiyal, रुद्रप्रयाग")</f>
        <v>Hemant Kumar Chaukiyal, रुद्रप्रयाग</v>
      </c>
    </row>
    <row r="59" spans="1:6" x14ac:dyDescent="0.2">
      <c r="A59" s="3" t="s">
        <v>120</v>
      </c>
      <c r="B59" s="4" t="s">
        <v>7</v>
      </c>
      <c r="C59" s="4" t="s">
        <v>121</v>
      </c>
      <c r="D59" s="4" t="s">
        <v>74</v>
      </c>
      <c r="E59" s="4" t="s">
        <v>66</v>
      </c>
      <c r="F59" s="8" t="str">
        <f>HYPERLINK("https://drive.google.com/file/d/1j7B0nmXBEojSppmhOF799sHr-1I23Thq/view?usp=drivesdk","Durga bhatt, रुद्रप्रयाग")</f>
        <v>Durga bhatt, रुद्रप्रयाग</v>
      </c>
    </row>
    <row r="60" spans="1:6" x14ac:dyDescent="0.2">
      <c r="A60" s="5" t="s">
        <v>122</v>
      </c>
      <c r="B60" s="6" t="s">
        <v>7</v>
      </c>
      <c r="C60" s="6" t="s">
        <v>123</v>
      </c>
      <c r="D60" s="6" t="s">
        <v>124</v>
      </c>
      <c r="E60" s="6" t="s">
        <v>66</v>
      </c>
      <c r="F60" s="7" t="str">
        <f>HYPERLINK("https://drive.google.com/file/d/1l_-Hb2yDwxCI-7RR1lfzvDlFq8HMc5xT/view?usp=drivesdk","Kusum Bhatt, रुद्रप्रयाग")</f>
        <v>Kusum Bhatt, रुद्रप्रयाग</v>
      </c>
    </row>
    <row r="61" spans="1:6" x14ac:dyDescent="0.2">
      <c r="A61" s="3" t="s">
        <v>150</v>
      </c>
      <c r="B61" s="4" t="s">
        <v>6</v>
      </c>
      <c r="C61" s="4" t="s">
        <v>151</v>
      </c>
      <c r="D61" s="4" t="s">
        <v>74</v>
      </c>
      <c r="E61" s="4" t="s">
        <v>66</v>
      </c>
      <c r="F61" s="8" t="str">
        <f>HYPERLINK("https://drive.google.com/file/d/1--nMfEqDISPOIGL0MnbX5NQH6I4ArLSx/view?usp=drivesdk","Ayush negi, रुद्रप्रयाग")</f>
        <v>Ayush negi, रुद्रप्रयाग</v>
      </c>
    </row>
    <row r="62" spans="1:6" x14ac:dyDescent="0.2">
      <c r="A62" s="5" t="s">
        <v>10</v>
      </c>
      <c r="B62" s="6" t="s">
        <v>6</v>
      </c>
      <c r="C62" s="6" t="s">
        <v>151</v>
      </c>
      <c r="D62" s="6" t="s">
        <v>74</v>
      </c>
      <c r="E62" s="6" t="s">
        <v>66</v>
      </c>
      <c r="F62" s="7" t="str">
        <f>HYPERLINK("https://drive.google.com/file/d/1KXdupqsOgQ8k0DFAlcH7u2AjkYe4jOM0/view?usp=drivesdk","Prashant, रुद्रप्रयाग")</f>
        <v>Prashant, रुद्रप्रयाग</v>
      </c>
    </row>
    <row r="63" spans="1:6" x14ac:dyDescent="0.2">
      <c r="A63" s="3" t="s">
        <v>157</v>
      </c>
      <c r="B63" s="4" t="s">
        <v>7</v>
      </c>
      <c r="C63" s="4" t="s">
        <v>158</v>
      </c>
      <c r="D63" s="4" t="s">
        <v>159</v>
      </c>
      <c r="E63" s="4" t="s">
        <v>66</v>
      </c>
      <c r="F63" s="8" t="str">
        <f>HYPERLINK("https://drive.google.com/file/d/16fUGihaMsI330UnoI_uH_kKHE9Ih27eZ/view?usp=drivesdk","दुर्गा भटृ, रुद्रप्रयाग")</f>
        <v>दुर्गा भटृ, रुद्रप्रयाग</v>
      </c>
    </row>
    <row r="64" spans="1:6" x14ac:dyDescent="0.2">
      <c r="A64" s="3" t="s">
        <v>163</v>
      </c>
      <c r="B64" s="4" t="s">
        <v>7</v>
      </c>
      <c r="C64" s="4" t="s">
        <v>164</v>
      </c>
      <c r="D64" s="4" t="s">
        <v>165</v>
      </c>
      <c r="E64" s="4" t="s">
        <v>66</v>
      </c>
      <c r="F64" s="8" t="str">
        <f>HYPERLINK("https://drive.google.com/file/d/16vLyPu04qhyrBKrke150qFNY47Sh8Su3/view?usp=drivesdk","Kamal Singh Bisht, रुद्रप्रयाग")</f>
        <v>Kamal Singh Bisht, रुद्रप्रयाग</v>
      </c>
    </row>
    <row r="65" spans="1:6" x14ac:dyDescent="0.2">
      <c r="A65" s="5" t="s">
        <v>166</v>
      </c>
      <c r="B65" s="6" t="s">
        <v>6</v>
      </c>
      <c r="C65" s="6" t="s">
        <v>167</v>
      </c>
      <c r="D65" s="6" t="s">
        <v>65</v>
      </c>
      <c r="E65" s="6" t="s">
        <v>66</v>
      </c>
      <c r="F65" s="7" t="str">
        <f>HYPERLINK("https://drive.google.com/file/d/19xFFTHgZt1R1bo77EjwIyIVZieGABZuQ/view?usp=drivesdk","अनुष्का बहुगुणा, रुद्रप्रयाग")</f>
        <v>अनुष्का बहुगुणा, रुद्रप्रयाग</v>
      </c>
    </row>
    <row r="66" spans="1:6" x14ac:dyDescent="0.2">
      <c r="A66" s="3" t="s">
        <v>168</v>
      </c>
      <c r="B66" s="4" t="s">
        <v>6</v>
      </c>
      <c r="C66" s="4" t="s">
        <v>169</v>
      </c>
      <c r="D66" s="4" t="s">
        <v>170</v>
      </c>
      <c r="E66" s="4" t="s">
        <v>66</v>
      </c>
      <c r="F66" s="8" t="str">
        <f>HYPERLINK("https://drive.google.com/file/d/1Lhdp0wd1fPTIvkS2jIg6MyoRP7vV7ZEO/view?usp=drivesdk","Om Negi, रुद्रप्रयाग")</f>
        <v>Om Negi, रुद्रप्रयाग</v>
      </c>
    </row>
    <row r="67" spans="1:6" x14ac:dyDescent="0.2">
      <c r="A67" s="5" t="s">
        <v>171</v>
      </c>
      <c r="B67" s="6" t="s">
        <v>6</v>
      </c>
      <c r="C67" s="6" t="s">
        <v>172</v>
      </c>
      <c r="D67" s="6" t="s">
        <v>173</v>
      </c>
      <c r="E67" s="6" t="s">
        <v>66</v>
      </c>
      <c r="F67" s="7" t="str">
        <f>HYPERLINK("https://drive.google.com/file/d/13YAqHQPlDXeKH7-M5HoeUvyqYi8m9kGd/view?usp=drivesdk","Piyush Negi, रुद्रप्रयाग")</f>
        <v>Piyush Negi, रुद्रप्रयाग</v>
      </c>
    </row>
    <row r="68" spans="1:6" x14ac:dyDescent="0.2">
      <c r="A68" s="3" t="s">
        <v>174</v>
      </c>
      <c r="B68" s="4" t="s">
        <v>8</v>
      </c>
      <c r="C68" s="4" t="s">
        <v>64</v>
      </c>
      <c r="D68" s="4" t="s">
        <v>65</v>
      </c>
      <c r="E68" s="4" t="s">
        <v>66</v>
      </c>
      <c r="F68" s="8" t="str">
        <f>HYPERLINK("https://drive.google.com/file/d/1hiLOIv4ColdsKjpXkJVVcZ3Y-StnYi2j/view?usp=drivesdk","बैशाखी देवी, रुद्रप्रयाग")</f>
        <v>बैशाखी देवी, रुद्रप्रयाग</v>
      </c>
    </row>
    <row r="69" spans="1:6" x14ac:dyDescent="0.2">
      <c r="A69" s="3" t="s">
        <v>202</v>
      </c>
      <c r="B69" s="4" t="s">
        <v>6</v>
      </c>
      <c r="C69" s="4" t="s">
        <v>203</v>
      </c>
      <c r="D69" s="4" t="s">
        <v>204</v>
      </c>
      <c r="E69" s="4" t="s">
        <v>66</v>
      </c>
      <c r="F69" s="8" t="str">
        <f>HYPERLINK("https://drive.google.com/file/d/1gRs4w7qe0UTpcfkQCKHEKHINTjnBR9Uh/view?usp=drivesdk","Anushka bahuguna, रुद्रप्रयाग")</f>
        <v>Anushka bahuguna, रुद्रप्रयाग</v>
      </c>
    </row>
    <row r="70" spans="1:6" x14ac:dyDescent="0.2">
      <c r="A70" s="5" t="s">
        <v>205</v>
      </c>
      <c r="B70" s="6" t="s">
        <v>7</v>
      </c>
      <c r="C70" s="6" t="s">
        <v>206</v>
      </c>
      <c r="D70" s="6" t="s">
        <v>173</v>
      </c>
      <c r="E70" s="6" t="s">
        <v>66</v>
      </c>
      <c r="F70" s="7" t="str">
        <f>HYPERLINK("https://drive.google.com/file/d/1DlrP01gVU9-XK3QykCw1p1EHZOFEw3xc/view?usp=drivesdk","Kusum Sati, रुद्रप्रयाग")</f>
        <v>Kusum Sati, रुद्रप्रयाग</v>
      </c>
    </row>
    <row r="71" spans="1:6" x14ac:dyDescent="0.2">
      <c r="A71" s="3" t="s">
        <v>207</v>
      </c>
      <c r="B71" s="4" t="s">
        <v>6</v>
      </c>
      <c r="C71" s="4" t="s">
        <v>172</v>
      </c>
      <c r="D71" s="4" t="s">
        <v>208</v>
      </c>
      <c r="E71" s="4" t="s">
        <v>66</v>
      </c>
      <c r="F71" s="8" t="str">
        <f>HYPERLINK("https://drive.google.com/file/d/1alaXHwBuNqrCNiEDDBhrgn5yS2VgHvaG/view?usp=drivesdk","Aryan, रुद्रप्रयाग")</f>
        <v>Aryan, रुद्रप्रयाग</v>
      </c>
    </row>
    <row r="72" spans="1:6" x14ac:dyDescent="0.2">
      <c r="A72" s="5" t="s">
        <v>209</v>
      </c>
      <c r="B72" s="6" t="s">
        <v>6</v>
      </c>
      <c r="C72" s="6" t="s">
        <v>172</v>
      </c>
      <c r="D72" s="6" t="s">
        <v>208</v>
      </c>
      <c r="E72" s="6" t="s">
        <v>66</v>
      </c>
      <c r="F72" s="7" t="str">
        <f>HYPERLINK("https://drive.google.com/file/d/1Tvt5Syi4p31etbpje0P4ZmJP7gk1EIGO/view?usp=drivesdk","Vasnavi, रुद्रप्रयाग")</f>
        <v>Vasnavi, रुद्रप्रयाग</v>
      </c>
    </row>
    <row r="73" spans="1:6" x14ac:dyDescent="0.2">
      <c r="A73" s="10" t="s">
        <v>11</v>
      </c>
      <c r="B73" s="11" t="s">
        <v>7</v>
      </c>
      <c r="C73" s="11" t="s">
        <v>12</v>
      </c>
      <c r="D73" s="11" t="s">
        <v>13</v>
      </c>
      <c r="E73" s="11" t="s">
        <v>14</v>
      </c>
      <c r="F73" s="12" t="str">
        <f>HYPERLINK("https://drive.google.com/file/d/17BLUDWvzEohk_pnofPJdlo1VSs8McEpS/view?usp=drivesdk","Ashwini Sharma, हरिद्वार")</f>
        <v>Ashwini Sharma, हरिद्वार</v>
      </c>
    </row>
  </sheetData>
  <autoFilter ref="A1:F73">
    <sortState ref="A2:F73">
      <sortCondition ref="E1:E73"/>
    </sortState>
  </autoFilter>
  <conditionalFormatting sqref="A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Uttrakhand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</dc:creator>
  <cp:lastModifiedBy>DELL</cp:lastModifiedBy>
  <cp:lastPrinted>2021-08-27T04:42:13Z</cp:lastPrinted>
  <dcterms:created xsi:type="dcterms:W3CDTF">2021-08-27T04:42:59Z</dcterms:created>
  <dcterms:modified xsi:type="dcterms:W3CDTF">2021-08-27T13:41:13Z</dcterms:modified>
</cp:coreProperties>
</file>